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60" windowWidth="26020" windowHeight="1260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<sst xmlns="http://schemas.openxmlformats.org/spreadsheetml/2006/main" count="33" uniqueCount="32">
  <si>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3B EA Kennt das Ergebnis von Subtraktionen ohne nachzuzählen</t>
  </si>
  <si>
    <t>3A MA Führt Additionen nach Vorschrift aus…</t>
  </si>
  <si>
    <t>3A EA Beschreibt Additionen mathematisch („plus“ oder „und“)</t>
  </si>
  <si>
    <t>3C MA Führt Handlungen mit Geld korrekt aus.</t>
  </si>
  <si>
    <t>3D EA Beschreibt eine Handlung und überwacht Ausführung</t>
  </si>
  <si>
    <t>3C EA Bestimmt Inhalt im Portemonnaie richtig</t>
  </si>
  <si>
    <t xml:space="preserve">1B MA  vergleicht die Anzahl Elemente einer Menge korrekt </t>
  </si>
  <si>
    <t>1C MA  stellt mit den Fingern Zahlen dar</t>
  </si>
  <si>
    <t>1C EA  stellt Zahlen &gt; 10 mit Fingern dar</t>
  </si>
  <si>
    <t>Anzahl MA erfasst</t>
  </si>
  <si>
    <t xml:space="preserve">Anzahl EA erfasst </t>
  </si>
  <si>
    <t>1A EA kennt alle Münzwerte, ordnet nach Wert</t>
  </si>
  <si>
    <t>1A1 MA kennt einige Münzwerte</t>
  </si>
  <si>
    <t>1A2 MA Ordnet der Grösse nach</t>
  </si>
  <si>
    <t>1D EA zählt in Teilmengen aus (z.B. in 5er oder 2er Schritten)</t>
  </si>
  <si>
    <t>2A1 MA rückt die beabsichtigte Anzahl Felder vor</t>
  </si>
  <si>
    <t>2B MA Kennt zu einst. Zahlen den grösseren Nachbarn</t>
  </si>
  <si>
    <t>2A EA kann mit zwei Würfeln korrekt operieren</t>
  </si>
  <si>
    <t xml:space="preserve">2A2 MA erfasst die Augen von einem Würfel korrekt, </t>
  </si>
  <si>
    <t>1B EA benutzt versch. Vergleichstrategien</t>
  </si>
  <si>
    <t>3B MA Führt Subtraktionen nach Vorschrift aus.</t>
  </si>
  <si>
    <t>1D MA  zählt Mengen richtig aus</t>
  </si>
  <si>
    <t xml:space="preserve">Gesamteinschätzung </t>
  </si>
  <si>
    <t>ja = 2                            teilweise = 1                      nein = 0                         nicht erfasst: leer lassen</t>
  </si>
  <si>
    <t>2B EA Kennt zu Zahlen &gt; 10 den grösseren Nachbarn</t>
  </si>
  <si>
    <t>2C EA Zählt rückwärts, beginnend bei beliebigen Zahlen ≤20.</t>
  </si>
  <si>
    <t xml:space="preserve">2D,E EA Kann sich auf dem Zahlenstrahl orientieren </t>
  </si>
  <si>
    <t>Total</t>
  </si>
  <si>
    <t>2E MA Findet Zahlen &lt; 9 auf dem Zahlenstrahl</t>
  </si>
  <si>
    <t>Total prop- Operieren (3)</t>
  </si>
  <si>
    <t>Total Zahlenstrahl</t>
  </si>
  <si>
    <t>Total Mengenerfassung</t>
  </si>
</sst>
</file>

<file path=xl/styles.xml><?xml version="1.0" encoding="utf-8"?>
<styleSheet xmlns="http://schemas.openxmlformats.org/spreadsheetml/2006/main">
  <numFmts count="22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.5"/>
      <name val="Verdana"/>
      <family val="0"/>
    </font>
    <font>
      <sz val="9.25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textRotation="90"/>
    </xf>
    <xf numFmtId="0" fontId="0" fillId="2" borderId="1" xfId="0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 textRotation="180"/>
    </xf>
    <xf numFmtId="0" fontId="1" fillId="3" borderId="1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Tabelle1!$A$12:$A$19</c:f>
              <c:strCache/>
            </c:strRef>
          </c:cat>
          <c:val>
            <c:numRef>
              <c:f>Tabelle1!$AD$12:$AD$19</c:f>
              <c:numCache/>
            </c:numRef>
          </c:val>
        </c:ser>
        <c:axId val="55506678"/>
        <c:axId val="29798055"/>
      </c:barChart>
      <c:catAx>
        <c:axId val="55506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98055"/>
        <c:crosses val="autoZero"/>
        <c:auto val="1"/>
        <c:lblOffset val="100"/>
        <c:noMultiLvlLbl val="0"/>
      </c:catAx>
      <c:valAx>
        <c:axId val="2979805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06678"/>
        <c:crossesAt val="1"/>
        <c:crossBetween val="between"/>
        <c:dispUnits/>
        <c:majorUnit val="20"/>
        <c:minorUnit val="20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4"/>
          <c:w val="0.9747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Tabelle1!$A$21:$A$27</c:f>
              <c:strCache>
                <c:ptCount val="7"/>
                <c:pt idx="0">
                  <c:v>3A MA Führt Additionen nach Vorschrift aus…</c:v>
                </c:pt>
                <c:pt idx="1">
                  <c:v>3A EA Beschreibt Additionen mathematisch („plus“ oder „und“)</c:v>
                </c:pt>
                <c:pt idx="2">
                  <c:v>3B MA F?hrt Subtraktionen nach Vorschrift aus.</c:v>
                </c:pt>
                <c:pt idx="3">
                  <c:v>3B EA Kennt das Ergebnis von Subtraktionen ohne nachzuz?hlen</c:v>
                </c:pt>
                <c:pt idx="4">
                  <c:v>3C MA F?hrt Handlungen mit Geld korrekt aus.</c:v>
                </c:pt>
                <c:pt idx="5">
                  <c:v>3C EA Bestimmt Inhalt im Portemonnaie richtig</c:v>
                </c:pt>
                <c:pt idx="6">
                  <c:v>3D EA Beschreibt eine Handlung und ?berwacht Ausf?hrung</c:v>
                </c:pt>
              </c:strCache>
            </c:strRef>
          </c:cat>
          <c:val>
            <c:numRef>
              <c:f>Tabelle1!$AD$21:$AD$27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6855904"/>
        <c:axId val="64832225"/>
      </c:barChart>
      <c:catAx>
        <c:axId val="66855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Verdana"/>
                <a:ea typeface="Verdana"/>
                <a:cs typeface="Verdana"/>
              </a:defRPr>
            </a:pPr>
          </a:p>
        </c:txPr>
        <c:crossAx val="64832225"/>
        <c:crosses val="autoZero"/>
        <c:auto val="1"/>
        <c:lblOffset val="100"/>
        <c:noMultiLvlLbl val="0"/>
      </c:catAx>
      <c:valAx>
        <c:axId val="6483222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55904"/>
        <c:crossesAt val="1"/>
        <c:crossBetween val="between"/>
        <c:dispUnits/>
        <c:majorUnit val="20"/>
        <c:minorUnit val="20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Tabelle1!$A$2:$A$10</c:f>
              <c:strCache/>
            </c:strRef>
          </c:cat>
          <c:val>
            <c:numRef>
              <c:f>Tabelle1!$AD$2:$AD$10</c:f>
              <c:numCache/>
            </c:numRef>
          </c:val>
        </c:ser>
        <c:axId val="46619114"/>
        <c:axId val="16918843"/>
      </c:barChart>
      <c:catAx>
        <c:axId val="4661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18843"/>
        <c:crosses val="autoZero"/>
        <c:auto val="1"/>
        <c:lblOffset val="100"/>
        <c:noMultiLvlLbl val="0"/>
      </c:catAx>
      <c:valAx>
        <c:axId val="1691884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19114"/>
        <c:crossesAt val="1"/>
        <c:crossBetween val="between"/>
        <c:dispUnits/>
        <c:majorUnit val="20"/>
        <c:minorUnit val="20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Tabelle1!$A$30</c:f>
              <c:strCache>
                <c:ptCount val="1"/>
                <c:pt idx="0">
                  <c:v>Total Mengenerfassung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Tabelle1!$B$29:$AC$29</c:f>
              <c:numCache>
                <c:ptCount val="28"/>
              </c:numCache>
            </c:numRef>
          </c:cat>
          <c:val>
            <c:numRef>
              <c:f>Tabelle1!$B$30:$AC$30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Tabelle1!$A$31</c:f>
              <c:strCache>
                <c:ptCount val="1"/>
                <c:pt idx="0">
                  <c:v>Total Zahlenstrahl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Tabelle1!$B$29:$AC$29</c:f>
              <c:numCache>
                <c:ptCount val="28"/>
              </c:numCache>
            </c:numRef>
          </c:cat>
          <c:val>
            <c:numRef>
              <c:f>Tabelle1!$B$31:$AC$31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Tabelle1!$A$32</c:f>
              <c:strCache>
                <c:ptCount val="1"/>
                <c:pt idx="0">
                  <c:v>Total prop- Operieren (3)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Tabelle1!$B$29:$AC$29</c:f>
              <c:numCache>
                <c:ptCount val="28"/>
              </c:numCache>
            </c:numRef>
          </c:cat>
          <c:val>
            <c:numRef>
              <c:f>Tabelle1!$B$32:$AC$32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8051860"/>
        <c:axId val="28249013"/>
      </c:barChart>
      <c:catAx>
        <c:axId val="1805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49013"/>
        <c:crosses val="autoZero"/>
        <c:auto val="1"/>
        <c:lblOffset val="100"/>
        <c:noMultiLvlLbl val="0"/>
      </c:catAx>
      <c:valAx>
        <c:axId val="28249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5186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428625</xdr:colOff>
      <xdr:row>13</xdr:row>
      <xdr:rowOff>95250</xdr:rowOff>
    </xdr:from>
    <xdr:to>
      <xdr:col>39</xdr:col>
      <xdr:colOff>57150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13125450" y="4362450"/>
        <a:ext cx="71723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447675</xdr:colOff>
      <xdr:row>28</xdr:row>
      <xdr:rowOff>0</xdr:rowOff>
    </xdr:from>
    <xdr:to>
      <xdr:col>39</xdr:col>
      <xdr:colOff>76200</xdr:colOff>
      <xdr:row>54</xdr:row>
      <xdr:rowOff>38100</xdr:rowOff>
    </xdr:to>
    <xdr:graphicFrame>
      <xdr:nvGraphicFramePr>
        <xdr:cNvPr id="2" name="Chart 2"/>
        <xdr:cNvGraphicFramePr/>
      </xdr:nvGraphicFramePr>
      <xdr:xfrm>
        <a:off x="13144500" y="8839200"/>
        <a:ext cx="71723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428625</xdr:colOff>
      <xdr:row>0</xdr:row>
      <xdr:rowOff>152400</xdr:rowOff>
    </xdr:from>
    <xdr:to>
      <xdr:col>39</xdr:col>
      <xdr:colOff>66675</xdr:colOff>
      <xdr:row>13</xdr:row>
      <xdr:rowOff>171450</xdr:rowOff>
    </xdr:to>
    <xdr:graphicFrame>
      <xdr:nvGraphicFramePr>
        <xdr:cNvPr id="3" name="Chart 3"/>
        <xdr:cNvGraphicFramePr/>
      </xdr:nvGraphicFramePr>
      <xdr:xfrm>
        <a:off x="13125450" y="152400"/>
        <a:ext cx="718185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161925</xdr:colOff>
      <xdr:row>52</xdr:row>
      <xdr:rowOff>133350</xdr:rowOff>
    </xdr:from>
    <xdr:to>
      <xdr:col>39</xdr:col>
      <xdr:colOff>133350</xdr:colOff>
      <xdr:row>75</xdr:row>
      <xdr:rowOff>38100</xdr:rowOff>
    </xdr:to>
    <xdr:graphicFrame>
      <xdr:nvGraphicFramePr>
        <xdr:cNvPr id="4" name="Chart 7"/>
        <xdr:cNvGraphicFramePr/>
      </xdr:nvGraphicFramePr>
      <xdr:xfrm>
        <a:off x="11944350" y="12858750"/>
        <a:ext cx="8429625" cy="3629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workbookViewId="0" topLeftCell="A1">
      <selection activeCell="P17" sqref="P17"/>
    </sheetView>
  </sheetViews>
  <sheetFormatPr defaultColWidth="11.00390625" defaultRowHeight="12.75"/>
  <cols>
    <col min="1" max="1" width="29.75390625" style="6" customWidth="1"/>
    <col min="2" max="29" width="4.625" style="0" customWidth="1"/>
    <col min="30" max="30" width="7.375" style="0" customWidth="1"/>
  </cols>
  <sheetData>
    <row r="1" spans="1:30" ht="84" customHeight="1">
      <c r="A1" s="4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8"/>
      <c r="W1" s="18"/>
      <c r="X1" s="18"/>
      <c r="Y1" s="18"/>
      <c r="Z1" s="18"/>
      <c r="AA1" s="18"/>
      <c r="AB1" s="18"/>
      <c r="AC1" s="18"/>
      <c r="AD1" s="19" t="s">
        <v>27</v>
      </c>
    </row>
    <row r="2" spans="1:31" s="17" customFormat="1" ht="12.75">
      <c r="A2" s="10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20">
        <f>IF(SUM(B2:L2)&gt;0,50*AVERAGE(B2:K2),"")</f>
      </c>
      <c r="AE2"/>
    </row>
    <row r="3" spans="1:31" s="8" customFormat="1" ht="25.5">
      <c r="A3" s="5" t="s">
        <v>11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20">
        <f aca="true" t="shared" si="0" ref="AD3:AD10">IF(SUM(B3:L3)&gt;0,50*AVERAGE(B3:K3),"")</f>
      </c>
      <c r="AE3"/>
    </row>
    <row r="4" spans="1:31" s="8" customFormat="1" ht="12.75">
      <c r="A4" s="5" t="s">
        <v>13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20">
        <f t="shared" si="0"/>
      </c>
      <c r="AE4"/>
    </row>
    <row r="5" spans="1:31" s="17" customFormat="1" ht="25.5">
      <c r="A5" s="10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20">
        <f t="shared" si="0"/>
      </c>
      <c r="AE5"/>
    </row>
    <row r="6" spans="1:31" s="8" customFormat="1" ht="25.5">
      <c r="A6" s="9" t="s">
        <v>19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20">
        <f t="shared" si="0"/>
      </c>
      <c r="AE6"/>
    </row>
    <row r="7" spans="1:31" s="17" customFormat="1" ht="25.5">
      <c r="A7" s="10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20">
        <f t="shared" si="0"/>
      </c>
      <c r="AE7"/>
    </row>
    <row r="8" spans="1:31" s="8" customFormat="1" ht="25.5">
      <c r="A8" s="5" t="s">
        <v>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20">
        <f t="shared" si="0"/>
      </c>
      <c r="AE8"/>
    </row>
    <row r="9" spans="1:31" s="17" customFormat="1" ht="12.75">
      <c r="A9" s="10" t="s">
        <v>21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20">
        <f t="shared" si="0"/>
      </c>
      <c r="AE9"/>
    </row>
    <row r="10" spans="1:31" s="8" customFormat="1" ht="25.5">
      <c r="A10" s="5" t="s">
        <v>14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20">
        <f t="shared" si="0"/>
      </c>
      <c r="AE10"/>
    </row>
    <row r="11" spans="1:30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1" s="17" customFormat="1" ht="25.5">
      <c r="A12" s="11" t="s">
        <v>15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20">
        <f aca="true" t="shared" si="1" ref="AD12:AD19">IF(SUM(B12:L12)&gt;0,50*AVERAGE(B12:K12),"")</f>
      </c>
      <c r="AE12"/>
    </row>
    <row r="13" spans="1:31" s="17" customFormat="1" ht="25.5">
      <c r="A13" s="13" t="s">
        <v>18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0">
        <f t="shared" si="1"/>
      </c>
      <c r="AE13"/>
    </row>
    <row r="14" spans="1:31" s="8" customFormat="1" ht="25.5">
      <c r="A14" s="12" t="s">
        <v>17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20">
        <f t="shared" si="1"/>
      </c>
      <c r="AE14"/>
    </row>
    <row r="15" spans="1:31" s="17" customFormat="1" ht="25.5">
      <c r="A15" s="13" t="s">
        <v>16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20">
        <f t="shared" si="1"/>
      </c>
      <c r="AE15"/>
    </row>
    <row r="16" spans="1:31" s="8" customFormat="1" ht="25.5">
      <c r="A16" s="12" t="s">
        <v>24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20">
        <f t="shared" si="1"/>
      </c>
      <c r="AE16"/>
    </row>
    <row r="17" spans="1:31" s="8" customFormat="1" ht="25.5">
      <c r="A17" s="14" t="s">
        <v>25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20">
        <f t="shared" si="1"/>
      </c>
      <c r="AE17"/>
    </row>
    <row r="18" spans="1:31" s="8" customFormat="1" ht="25.5">
      <c r="A18" s="13" t="s">
        <v>28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20">
        <f t="shared" si="1"/>
      </c>
      <c r="AE18"/>
    </row>
    <row r="19" spans="1:30" ht="28.5" customHeight="1">
      <c r="A19" s="14" t="s">
        <v>26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20">
        <f t="shared" si="1"/>
      </c>
    </row>
    <row r="20" spans="1:31" s="17" customFormat="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/>
    </row>
    <row r="21" spans="1:31" s="8" customFormat="1" ht="25.5">
      <c r="A21" s="11" t="s">
        <v>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20">
        <f aca="true" t="shared" si="2" ref="AD21:AD27">IF(SUM(B21:L21)&gt;0,50*AVERAGE(B21:K21),"")</f>
      </c>
      <c r="AE21"/>
    </row>
    <row r="22" spans="1:31" s="17" customFormat="1" ht="25.5">
      <c r="A22" s="12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20">
        <f t="shared" si="2"/>
      </c>
      <c r="AE22"/>
    </row>
    <row r="23" spans="1:31" s="8" customFormat="1" ht="25.5">
      <c r="A23" s="15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20">
        <f t="shared" si="2"/>
      </c>
      <c r="AE23"/>
    </row>
    <row r="24" spans="1:31" s="17" customFormat="1" ht="25.5">
      <c r="A24" s="12" t="s">
        <v>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20">
        <f t="shared" si="2"/>
      </c>
      <c r="AE24"/>
    </row>
    <row r="25" spans="1:31" s="8" customFormat="1" ht="25.5">
      <c r="A25" s="15" t="s">
        <v>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20">
        <f t="shared" si="2"/>
      </c>
      <c r="AE25"/>
    </row>
    <row r="26" spans="1:31" s="8" customFormat="1" ht="25.5">
      <c r="A26" s="12" t="s">
        <v>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20">
        <f t="shared" si="2"/>
      </c>
      <c r="AE26"/>
    </row>
    <row r="27" spans="1:30" ht="25.5">
      <c r="A27" s="12" t="s">
        <v>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20">
        <f t="shared" si="2"/>
      </c>
    </row>
    <row r="28" spans="2:10" ht="12.75">
      <c r="B28" s="7"/>
      <c r="C28" s="7"/>
      <c r="D28" s="7"/>
      <c r="E28" s="7"/>
      <c r="F28" s="7"/>
      <c r="G28" s="7"/>
      <c r="H28" s="7"/>
      <c r="I28" s="7"/>
      <c r="J28" s="7"/>
    </row>
    <row r="29" spans="2:29" ht="12.75">
      <c r="B29">
        <f>IF(B1&lt;&gt;0,B1,"")</f>
      </c>
      <c r="C29">
        <f aca="true" t="shared" si="3" ref="C29:AC29">IF(C1&lt;&gt;0,C1,"")</f>
      </c>
      <c r="D29">
        <f t="shared" si="3"/>
      </c>
      <c r="E29">
        <f t="shared" si="3"/>
      </c>
      <c r="F29">
        <f t="shared" si="3"/>
      </c>
      <c r="G29">
        <f t="shared" si="3"/>
      </c>
      <c r="H29">
        <f t="shared" si="3"/>
      </c>
      <c r="I29">
        <f t="shared" si="3"/>
      </c>
      <c r="J29">
        <f t="shared" si="3"/>
      </c>
      <c r="K29">
        <f t="shared" si="3"/>
      </c>
      <c r="L29">
        <f t="shared" si="3"/>
      </c>
      <c r="M29">
        <f t="shared" si="3"/>
      </c>
      <c r="N29">
        <f t="shared" si="3"/>
      </c>
      <c r="O29">
        <f t="shared" si="3"/>
      </c>
      <c r="P29">
        <f t="shared" si="3"/>
      </c>
      <c r="Q29">
        <f t="shared" si="3"/>
      </c>
      <c r="R29">
        <f t="shared" si="3"/>
      </c>
      <c r="S29">
        <f t="shared" si="3"/>
      </c>
      <c r="T29">
        <f t="shared" si="3"/>
      </c>
      <c r="U29">
        <f t="shared" si="3"/>
      </c>
      <c r="V29">
        <f t="shared" si="3"/>
      </c>
      <c r="W29">
        <f t="shared" si="3"/>
      </c>
      <c r="X29">
        <f t="shared" si="3"/>
      </c>
      <c r="Y29">
        <f t="shared" si="3"/>
      </c>
      <c r="Z29">
        <f t="shared" si="3"/>
      </c>
      <c r="AA29">
        <f t="shared" si="3"/>
      </c>
      <c r="AB29">
        <f t="shared" si="3"/>
      </c>
      <c r="AC29">
        <f t="shared" si="3"/>
      </c>
    </row>
    <row r="30" spans="1:30" ht="12.75">
      <c r="A30" s="3" t="s">
        <v>31</v>
      </c>
      <c r="B30" t="e">
        <f>AVERAGE(B9,B7,B5,B2)</f>
        <v>#DIV/0!</v>
      </c>
      <c r="C30" t="e">
        <f>AVERAGE(C9,C7,C5,C2)</f>
        <v>#DIV/0!</v>
      </c>
      <c r="D30" t="e">
        <f>AVERAGE(D9,D7,D5,D2)</f>
        <v>#DIV/0!</v>
      </c>
      <c r="E30" t="e">
        <f>AVERAGE(E9,E7,E5,E2)</f>
        <v>#DIV/0!</v>
      </c>
      <c r="F30" t="e">
        <f>AVERAGE(F9,F7,F5,F2)</f>
        <v>#DIV/0!</v>
      </c>
      <c r="G30" t="e">
        <f>AVERAGE(G9,G7,G5,G2)</f>
        <v>#DIV/0!</v>
      </c>
      <c r="H30" t="e">
        <f>AVERAGE(H9,H7,H5,H2)</f>
        <v>#DIV/0!</v>
      </c>
      <c r="I30" t="e">
        <f>AVERAGE(I9,I7,I5,I2)</f>
        <v>#DIV/0!</v>
      </c>
      <c r="J30" t="e">
        <f>AVERAGE(J9,J7,J5,J2)</f>
        <v>#DIV/0!</v>
      </c>
      <c r="K30" t="e">
        <f aca="true" t="shared" si="4" ref="K30:AD30">AVERAGE(K9,K7,K5,K2)</f>
        <v>#DIV/0!</v>
      </c>
      <c r="L30" t="e">
        <f t="shared" si="4"/>
        <v>#DIV/0!</v>
      </c>
      <c r="M30" t="e">
        <f t="shared" si="4"/>
        <v>#DIV/0!</v>
      </c>
      <c r="N30" t="e">
        <f t="shared" si="4"/>
        <v>#DIV/0!</v>
      </c>
      <c r="O30" t="e">
        <f t="shared" si="4"/>
        <v>#DIV/0!</v>
      </c>
      <c r="P30" t="e">
        <f t="shared" si="4"/>
        <v>#DIV/0!</v>
      </c>
      <c r="Q30" t="e">
        <f t="shared" si="4"/>
        <v>#DIV/0!</v>
      </c>
      <c r="R30" t="e">
        <f t="shared" si="4"/>
        <v>#DIV/0!</v>
      </c>
      <c r="S30" t="e">
        <f t="shared" si="4"/>
        <v>#DIV/0!</v>
      </c>
      <c r="T30" t="e">
        <f t="shared" si="4"/>
        <v>#DIV/0!</v>
      </c>
      <c r="U30" t="e">
        <f t="shared" si="4"/>
        <v>#DIV/0!</v>
      </c>
      <c r="V30" t="e">
        <f t="shared" si="4"/>
        <v>#DIV/0!</v>
      </c>
      <c r="W30" t="e">
        <f t="shared" si="4"/>
        <v>#DIV/0!</v>
      </c>
      <c r="X30" t="e">
        <f t="shared" si="4"/>
        <v>#DIV/0!</v>
      </c>
      <c r="Y30" t="e">
        <f t="shared" si="4"/>
        <v>#DIV/0!</v>
      </c>
      <c r="Z30" t="e">
        <f t="shared" si="4"/>
        <v>#DIV/0!</v>
      </c>
      <c r="AA30" t="e">
        <f t="shared" si="4"/>
        <v>#DIV/0!</v>
      </c>
      <c r="AB30" t="e">
        <f t="shared" si="4"/>
        <v>#DIV/0!</v>
      </c>
      <c r="AC30" t="e">
        <f t="shared" si="4"/>
        <v>#DIV/0!</v>
      </c>
      <c r="AD30" t="e">
        <f t="shared" si="4"/>
        <v>#DIV/0!</v>
      </c>
    </row>
    <row r="31" spans="1:30" ht="12.75">
      <c r="A31" s="3" t="s">
        <v>30</v>
      </c>
      <c r="B31" t="e">
        <f>AVERAGE(B12,B13,B15,B18)</f>
        <v>#DIV/0!</v>
      </c>
      <c r="C31" t="e">
        <f>AVERAGE(C12,C13,C15,C18)</f>
        <v>#DIV/0!</v>
      </c>
      <c r="D31" t="e">
        <f>AVERAGE(D12,D13,D15,D18)</f>
        <v>#DIV/0!</v>
      </c>
      <c r="E31" t="e">
        <f>AVERAGE(E12,E13,E15,E18)</f>
        <v>#DIV/0!</v>
      </c>
      <c r="F31" t="e">
        <f>AVERAGE(F12,F13,F15,F18)</f>
        <v>#DIV/0!</v>
      </c>
      <c r="G31" t="e">
        <f>AVERAGE(G12,G13,G15,G18)</f>
        <v>#DIV/0!</v>
      </c>
      <c r="H31" t="e">
        <f>AVERAGE(H12,H13,H15,H18)</f>
        <v>#DIV/0!</v>
      </c>
      <c r="I31" t="e">
        <f>AVERAGE(I12,I13,I15,I18)</f>
        <v>#DIV/0!</v>
      </c>
      <c r="J31" t="e">
        <f>AVERAGE(J12,J13,J15,J18)</f>
        <v>#DIV/0!</v>
      </c>
      <c r="K31" t="e">
        <f aca="true" t="shared" si="5" ref="K31:AD31">AVERAGE(K12,K13,K15,K18)</f>
        <v>#DIV/0!</v>
      </c>
      <c r="L31" t="e">
        <f t="shared" si="5"/>
        <v>#DIV/0!</v>
      </c>
      <c r="M31" t="e">
        <f t="shared" si="5"/>
        <v>#DIV/0!</v>
      </c>
      <c r="N31" t="e">
        <f t="shared" si="5"/>
        <v>#DIV/0!</v>
      </c>
      <c r="O31" t="e">
        <f t="shared" si="5"/>
        <v>#DIV/0!</v>
      </c>
      <c r="P31" t="e">
        <f t="shared" si="5"/>
        <v>#DIV/0!</v>
      </c>
      <c r="Q31" t="e">
        <f t="shared" si="5"/>
        <v>#DIV/0!</v>
      </c>
      <c r="R31" t="e">
        <f t="shared" si="5"/>
        <v>#DIV/0!</v>
      </c>
      <c r="S31" t="e">
        <f t="shared" si="5"/>
        <v>#DIV/0!</v>
      </c>
      <c r="T31" t="e">
        <f t="shared" si="5"/>
        <v>#DIV/0!</v>
      </c>
      <c r="U31" t="e">
        <f t="shared" si="5"/>
        <v>#DIV/0!</v>
      </c>
      <c r="V31" t="e">
        <f t="shared" si="5"/>
        <v>#DIV/0!</v>
      </c>
      <c r="W31" t="e">
        <f t="shared" si="5"/>
        <v>#DIV/0!</v>
      </c>
      <c r="X31" t="e">
        <f t="shared" si="5"/>
        <v>#DIV/0!</v>
      </c>
      <c r="Y31" t="e">
        <f t="shared" si="5"/>
        <v>#DIV/0!</v>
      </c>
      <c r="Z31" t="e">
        <f t="shared" si="5"/>
        <v>#DIV/0!</v>
      </c>
      <c r="AA31" t="e">
        <f t="shared" si="5"/>
        <v>#DIV/0!</v>
      </c>
      <c r="AB31" t="e">
        <f t="shared" si="5"/>
        <v>#DIV/0!</v>
      </c>
      <c r="AC31" t="e">
        <f t="shared" si="5"/>
        <v>#DIV/0!</v>
      </c>
      <c r="AD31" t="e">
        <f t="shared" si="5"/>
        <v>#DIV/0!</v>
      </c>
    </row>
    <row r="32" spans="1:30" ht="12.75">
      <c r="A32" s="3" t="s">
        <v>29</v>
      </c>
      <c r="B32" t="e">
        <f>AVERAGE(B22,B24,B26)</f>
        <v>#DIV/0!</v>
      </c>
      <c r="C32" t="e">
        <f>AVERAGE(C22,C24,C26)</f>
        <v>#DIV/0!</v>
      </c>
      <c r="D32" t="e">
        <f aca="true" t="shared" si="6" ref="D32:J32">AVERAGE(D22,D24,D26)</f>
        <v>#DIV/0!</v>
      </c>
      <c r="E32" t="e">
        <f t="shared" si="6"/>
        <v>#DIV/0!</v>
      </c>
      <c r="F32" t="e">
        <f t="shared" si="6"/>
        <v>#DIV/0!</v>
      </c>
      <c r="G32" t="e">
        <f t="shared" si="6"/>
        <v>#DIV/0!</v>
      </c>
      <c r="H32" t="e">
        <f t="shared" si="6"/>
        <v>#DIV/0!</v>
      </c>
      <c r="I32" t="e">
        <f t="shared" si="6"/>
        <v>#DIV/0!</v>
      </c>
      <c r="J32" t="e">
        <f t="shared" si="6"/>
        <v>#DIV/0!</v>
      </c>
      <c r="K32" t="e">
        <f>AVERAGE(K21,K23,K25)</f>
        <v>#DIV/0!</v>
      </c>
      <c r="L32" t="e">
        <f>AVERAGE(L21,L23,L25)</f>
        <v>#DIV/0!</v>
      </c>
      <c r="M32" t="e">
        <f>AVERAGE(M21,M23,M25)</f>
        <v>#DIV/0!</v>
      </c>
      <c r="N32" t="e">
        <f>AVERAGE(N21,N23,N25)</f>
        <v>#DIV/0!</v>
      </c>
      <c r="O32" t="e">
        <f>AVERAGE(O21,O23,O25)</f>
        <v>#DIV/0!</v>
      </c>
      <c r="P32" t="e">
        <f>AVERAGE(P21,P23,P25)</f>
        <v>#DIV/0!</v>
      </c>
      <c r="Q32" t="e">
        <f>AVERAGE(Q21,Q23,Q25)</f>
        <v>#DIV/0!</v>
      </c>
      <c r="R32" t="e">
        <f>AVERAGE(R21,R23,R25)</f>
        <v>#DIV/0!</v>
      </c>
      <c r="S32" t="e">
        <f>AVERAGE(S21,S23,S25)</f>
        <v>#DIV/0!</v>
      </c>
      <c r="T32" t="e">
        <f>AVERAGE(T21,T23,T25)</f>
        <v>#DIV/0!</v>
      </c>
      <c r="U32" t="e">
        <f>AVERAGE(U21,U23,U25)</f>
        <v>#DIV/0!</v>
      </c>
      <c r="V32" t="e">
        <f>AVERAGE(V21,V23,V25)</f>
        <v>#DIV/0!</v>
      </c>
      <c r="W32" t="e">
        <f>AVERAGE(W21,W23,W25)</f>
        <v>#DIV/0!</v>
      </c>
      <c r="X32" t="e">
        <f>AVERAGE(X21,X23,X25)</f>
        <v>#DIV/0!</v>
      </c>
      <c r="Y32" t="e">
        <f>AVERAGE(Y21,Y23,Y25)</f>
        <v>#DIV/0!</v>
      </c>
      <c r="Z32" t="e">
        <f>AVERAGE(Z21,Z23,Z25)</f>
        <v>#DIV/0!</v>
      </c>
      <c r="AA32" t="e">
        <f>AVERAGE(AA21,AA23,AA25)</f>
        <v>#DIV/0!</v>
      </c>
      <c r="AB32" t="e">
        <f>AVERAGE(AB21,AB23,AB25)</f>
        <v>#DIV/0!</v>
      </c>
      <c r="AC32" t="e">
        <f>AVERAGE(AC21,AC23,AC25)</f>
        <v>#DIV/0!</v>
      </c>
      <c r="AD32" t="e">
        <f>AVERAGE(AD21,AD23,AD25)</f>
        <v>#DIV/0!</v>
      </c>
    </row>
    <row r="33" spans="1:30" ht="12.75">
      <c r="A33" s="3" t="s">
        <v>22</v>
      </c>
      <c r="B33" t="e">
        <f>AVERAGE(B30:B32)</f>
        <v>#DIV/0!</v>
      </c>
      <c r="C33" t="e">
        <f aca="true" t="shared" si="7" ref="C33:AD33">AVERAGE(C30:C32)</f>
        <v>#DIV/0!</v>
      </c>
      <c r="D33" t="e">
        <f t="shared" si="7"/>
        <v>#DIV/0!</v>
      </c>
      <c r="E33" t="e">
        <f t="shared" si="7"/>
        <v>#DIV/0!</v>
      </c>
      <c r="F33" t="e">
        <f t="shared" si="7"/>
        <v>#DIV/0!</v>
      </c>
      <c r="G33" t="e">
        <f t="shared" si="7"/>
        <v>#DIV/0!</v>
      </c>
      <c r="H33" t="e">
        <f t="shared" si="7"/>
        <v>#DIV/0!</v>
      </c>
      <c r="I33" t="e">
        <f t="shared" si="7"/>
        <v>#DIV/0!</v>
      </c>
      <c r="J33" t="e">
        <f t="shared" si="7"/>
        <v>#DIV/0!</v>
      </c>
      <c r="K33" t="e">
        <f t="shared" si="7"/>
        <v>#DIV/0!</v>
      </c>
      <c r="L33" t="e">
        <f t="shared" si="7"/>
        <v>#DIV/0!</v>
      </c>
      <c r="M33" t="e">
        <f t="shared" si="7"/>
        <v>#DIV/0!</v>
      </c>
      <c r="N33" t="e">
        <f t="shared" si="7"/>
        <v>#DIV/0!</v>
      </c>
      <c r="O33" t="e">
        <f t="shared" si="7"/>
        <v>#DIV/0!</v>
      </c>
      <c r="P33" t="e">
        <f t="shared" si="7"/>
        <v>#DIV/0!</v>
      </c>
      <c r="Q33" t="e">
        <f t="shared" si="7"/>
        <v>#DIV/0!</v>
      </c>
      <c r="R33" t="e">
        <f t="shared" si="7"/>
        <v>#DIV/0!</v>
      </c>
      <c r="S33" t="e">
        <f t="shared" si="7"/>
        <v>#DIV/0!</v>
      </c>
      <c r="T33" t="e">
        <f t="shared" si="7"/>
        <v>#DIV/0!</v>
      </c>
      <c r="U33" t="e">
        <f t="shared" si="7"/>
        <v>#DIV/0!</v>
      </c>
      <c r="V33" t="e">
        <f t="shared" si="7"/>
        <v>#DIV/0!</v>
      </c>
      <c r="W33" t="e">
        <f t="shared" si="7"/>
        <v>#DIV/0!</v>
      </c>
      <c r="X33" t="e">
        <f t="shared" si="7"/>
        <v>#DIV/0!</v>
      </c>
      <c r="Y33" t="e">
        <f t="shared" si="7"/>
        <v>#DIV/0!</v>
      </c>
      <c r="Z33" t="e">
        <f t="shared" si="7"/>
        <v>#DIV/0!</v>
      </c>
      <c r="AA33" t="e">
        <f t="shared" si="7"/>
        <v>#DIV/0!</v>
      </c>
      <c r="AB33" t="e">
        <f t="shared" si="7"/>
        <v>#DIV/0!</v>
      </c>
      <c r="AC33" t="e">
        <f t="shared" si="7"/>
        <v>#DIV/0!</v>
      </c>
      <c r="AD33" t="e">
        <f t="shared" si="7"/>
        <v>#DIV/0!</v>
      </c>
    </row>
    <row r="34" spans="1:30" ht="12.75">
      <c r="A34" s="3" t="s">
        <v>9</v>
      </c>
      <c r="B34">
        <f>COUNT(B2,B5,B7,B9,B12,B13,B15,B18,B22,B24,B26)</f>
        <v>0</v>
      </c>
      <c r="C34">
        <f>COUNT(C2,C5,C7,C9,C12,C13,C15,C18,C22,C24,C26)</f>
        <v>0</v>
      </c>
      <c r="D34">
        <f>COUNT(D2,D5,D7,D9,D12,D13,D15,D18,D22,D24,D26)</f>
        <v>0</v>
      </c>
      <c r="E34">
        <f>COUNT(E2,E5,E7,E9,E12,E13,E15,E18,E22,E24,E26)</f>
        <v>0</v>
      </c>
      <c r="F34">
        <f>COUNT(F2,F5,F7,F9,F12,F13,F15,F18,F22,F24,F26)</f>
        <v>0</v>
      </c>
      <c r="G34">
        <f>COUNT(G2,G5,G7,G9,G12,G13,G15,G18,G22,G24,G26)</f>
        <v>0</v>
      </c>
      <c r="H34">
        <f>COUNT(H2,H5,H7,H9,H12,H13,H15,H18,H22,H24,H26)</f>
        <v>0</v>
      </c>
      <c r="I34">
        <f>COUNT(I2,I5,I7,I9,I12,I13,I15,I18,I22,I24,I26)</f>
        <v>0</v>
      </c>
      <c r="J34">
        <f>COUNT(J2,J5,J7,J9,J12,J13,J15,J18,J22,J24,J26)</f>
        <v>0</v>
      </c>
      <c r="K34">
        <f aca="true" t="shared" si="8" ref="K34:AD34">COUNT(K2,K5,K7,K9,K12,K13,K15,K18,K21,K23,K25)</f>
        <v>0</v>
      </c>
      <c r="L34">
        <f t="shared" si="8"/>
        <v>0</v>
      </c>
      <c r="M34">
        <f t="shared" si="8"/>
        <v>0</v>
      </c>
      <c r="N34">
        <f t="shared" si="8"/>
        <v>0</v>
      </c>
      <c r="O34">
        <f t="shared" si="8"/>
        <v>0</v>
      </c>
      <c r="P34">
        <f t="shared" si="8"/>
        <v>0</v>
      </c>
      <c r="Q34">
        <f t="shared" si="8"/>
        <v>0</v>
      </c>
      <c r="R34">
        <f t="shared" si="8"/>
        <v>0</v>
      </c>
      <c r="S34">
        <f t="shared" si="8"/>
        <v>0</v>
      </c>
      <c r="T34">
        <f t="shared" si="8"/>
        <v>0</v>
      </c>
      <c r="U34">
        <f t="shared" si="8"/>
        <v>0</v>
      </c>
      <c r="V34">
        <f t="shared" si="8"/>
        <v>0</v>
      </c>
      <c r="W34">
        <f t="shared" si="8"/>
        <v>0</v>
      </c>
      <c r="X34">
        <f t="shared" si="8"/>
        <v>0</v>
      </c>
      <c r="Y34">
        <f t="shared" si="8"/>
        <v>0</v>
      </c>
      <c r="Z34">
        <f t="shared" si="8"/>
        <v>0</v>
      </c>
      <c r="AA34">
        <f t="shared" si="8"/>
        <v>0</v>
      </c>
      <c r="AB34">
        <f t="shared" si="8"/>
        <v>0</v>
      </c>
      <c r="AC34">
        <f t="shared" si="8"/>
        <v>0</v>
      </c>
      <c r="AD34">
        <f t="shared" si="8"/>
        <v>0</v>
      </c>
    </row>
    <row r="35" spans="1:30" ht="12.75">
      <c r="A35" s="3" t="s">
        <v>10</v>
      </c>
      <c r="B35">
        <f>COUNT(B2:B28)-B34</f>
        <v>0</v>
      </c>
      <c r="C35">
        <f>COUNT(C2:C28)-C34</f>
        <v>0</v>
      </c>
      <c r="D35">
        <f>COUNT(D2:D28)-D34</f>
        <v>0</v>
      </c>
      <c r="E35">
        <f>COUNT(E2:E28)-E34</f>
        <v>0</v>
      </c>
      <c r="F35">
        <f>COUNT(F2:F28)-F34</f>
        <v>0</v>
      </c>
      <c r="G35">
        <f>COUNT(G2:G28)-G34</f>
        <v>0</v>
      </c>
      <c r="H35">
        <f>COUNT(H2:H28)-H34</f>
        <v>0</v>
      </c>
      <c r="I35">
        <f>COUNT(I2:I28)-I34</f>
        <v>0</v>
      </c>
      <c r="J35">
        <f>COUNT(J2:J28)-J34</f>
        <v>0</v>
      </c>
      <c r="K35">
        <f>COUNT(K2:K27)-K34</f>
        <v>0</v>
      </c>
      <c r="L35">
        <f>COUNT(L2:L27)-L34</f>
        <v>0</v>
      </c>
      <c r="M35">
        <f>COUNT(M2:M27)-M34</f>
        <v>0</v>
      </c>
      <c r="N35">
        <f>COUNT(N2:N27)-N34</f>
        <v>0</v>
      </c>
      <c r="O35">
        <f>COUNT(O2:O27)-O34</f>
        <v>0</v>
      </c>
      <c r="P35">
        <f>COUNT(P2:P27)-P34</f>
        <v>0</v>
      </c>
      <c r="Q35">
        <f>COUNT(Q2:Q27)-Q34</f>
        <v>0</v>
      </c>
      <c r="R35">
        <f>COUNT(R2:R27)-R34</f>
        <v>0</v>
      </c>
      <c r="S35">
        <f>COUNT(S2:S27)-S34</f>
        <v>0</v>
      </c>
      <c r="T35">
        <f>COUNT(T2:T27)-T34</f>
        <v>0</v>
      </c>
      <c r="U35">
        <f>COUNT(U2:U27)-U34</f>
        <v>0</v>
      </c>
      <c r="V35">
        <f>COUNT(V2:V27)-V34</f>
        <v>0</v>
      </c>
      <c r="W35">
        <f>COUNT(W2:W27)-W34</f>
        <v>0</v>
      </c>
      <c r="X35">
        <f>COUNT(X2:X27)-X34</f>
        <v>0</v>
      </c>
      <c r="Y35">
        <f>COUNT(Y2:Y27)-Y34</f>
        <v>0</v>
      </c>
      <c r="Z35">
        <f>COUNT(Z2:Z27)-Z34</f>
        <v>0</v>
      </c>
      <c r="AA35">
        <f>COUNT(AA2:AA27)-AA34</f>
        <v>0</v>
      </c>
      <c r="AB35">
        <f>COUNT(AB2:AB27)-AB34</f>
        <v>0</v>
      </c>
      <c r="AC35">
        <f>COUNT(AC2:AC27)-AC34</f>
        <v>0</v>
      </c>
      <c r="AD35">
        <f>COUNT(AD2:AD27)-AD34</f>
        <v>0</v>
      </c>
    </row>
    <row r="36" spans="1:30" ht="12.75">
      <c r="A36" s="3" t="s">
        <v>27</v>
      </c>
      <c r="B36">
        <f>SUM(B2:B28)</f>
        <v>0</v>
      </c>
      <c r="C36">
        <f>SUM(C2:C28)</f>
        <v>0</v>
      </c>
      <c r="D36">
        <f>SUM(D2:D28)</f>
        <v>0</v>
      </c>
      <c r="E36">
        <f>SUM(E2:E28)</f>
        <v>0</v>
      </c>
      <c r="F36">
        <f>SUM(F2:F28)</f>
        <v>0</v>
      </c>
      <c r="G36">
        <f>SUM(G2:G28)</f>
        <v>0</v>
      </c>
      <c r="H36">
        <f>SUM(H2:H28)</f>
        <v>0</v>
      </c>
      <c r="I36">
        <f>SUM(I2:I28)</f>
        <v>0</v>
      </c>
      <c r="J36">
        <f>SUM(J2:J28)</f>
        <v>0</v>
      </c>
      <c r="K36">
        <f aca="true" t="shared" si="9" ref="K36:AD36">SUM(K2:K27)</f>
        <v>0</v>
      </c>
      <c r="L36">
        <f t="shared" si="9"/>
        <v>0</v>
      </c>
      <c r="M36">
        <f t="shared" si="9"/>
        <v>0</v>
      </c>
      <c r="N36">
        <f t="shared" si="9"/>
        <v>0</v>
      </c>
      <c r="O36">
        <f t="shared" si="9"/>
        <v>0</v>
      </c>
      <c r="P36">
        <f t="shared" si="9"/>
        <v>0</v>
      </c>
      <c r="Q36">
        <f t="shared" si="9"/>
        <v>0</v>
      </c>
      <c r="R36">
        <f t="shared" si="9"/>
        <v>0</v>
      </c>
      <c r="S36">
        <f t="shared" si="9"/>
        <v>0</v>
      </c>
      <c r="T36">
        <f t="shared" si="9"/>
        <v>0</v>
      </c>
      <c r="U36">
        <f t="shared" si="9"/>
        <v>0</v>
      </c>
      <c r="V36">
        <f t="shared" si="9"/>
        <v>0</v>
      </c>
      <c r="W36">
        <f t="shared" si="9"/>
        <v>0</v>
      </c>
      <c r="X36">
        <f t="shared" si="9"/>
        <v>0</v>
      </c>
      <c r="Y36">
        <f t="shared" si="9"/>
        <v>0</v>
      </c>
      <c r="Z36">
        <f t="shared" si="9"/>
        <v>0</v>
      </c>
      <c r="AA36">
        <f t="shared" si="9"/>
        <v>0</v>
      </c>
      <c r="AB36">
        <f t="shared" si="9"/>
        <v>0</v>
      </c>
      <c r="AC36">
        <f t="shared" si="9"/>
        <v>0</v>
      </c>
      <c r="AD36">
        <f t="shared" si="9"/>
        <v>0</v>
      </c>
    </row>
  </sheetData>
  <printOptions/>
  <pageMargins left="0.7480314960629921" right="0.7480314960629921" top="0.3937007874015748" bottom="0.3937007874015748" header="0.5118110236220472" footer="0.511811023622047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 Wälti</dc:creator>
  <cp:keywords/>
  <dc:description/>
  <cp:lastModifiedBy>Beat Wälti</cp:lastModifiedBy>
  <cp:lastPrinted>2008-10-20T09:22:45Z</cp:lastPrinted>
  <dcterms:created xsi:type="dcterms:W3CDTF">2005-07-25T09:25:38Z</dcterms:created>
  <dcterms:modified xsi:type="dcterms:W3CDTF">2005-09-05T07:31:54Z</dcterms:modified>
  <cp:category/>
  <cp:version/>
  <cp:contentType/>
  <cp:contentStatus/>
</cp:coreProperties>
</file>