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00" yWindow="180" windowWidth="24600" windowHeight="1406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<sst xmlns="http://schemas.openxmlformats.org/spreadsheetml/2006/main" count="25" uniqueCount="25">
  <si>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2E MA Subtraktion an Stellentafel ausführen</t>
  </si>
  <si>
    <t>2E EA Die Subtraktion ohne Hilfe an Stellentafel ausführen.</t>
  </si>
  <si>
    <t>Zahlenstrahl (1)</t>
  </si>
  <si>
    <t>Stellenwertsystem (2)</t>
  </si>
  <si>
    <t>Muster löschen</t>
  </si>
  <si>
    <t>Total Punkte</t>
  </si>
  <si>
    <t>Anzahl MA erfasst</t>
  </si>
  <si>
    <t xml:space="preserve">Anzahl EA erfasst </t>
  </si>
  <si>
    <t>ja = 2                            teilweise = 1                      nein = 0                         nicht erfasst: leer lassen</t>
  </si>
  <si>
    <t>Total</t>
  </si>
  <si>
    <t>5. Klasse, Lernvoraussetzungen / Standortbestimmung</t>
  </si>
  <si>
    <t>1A MA In der Mitte zwischen …</t>
  </si>
  <si>
    <t>1A EA In der Mitte zwischen schwieriger</t>
  </si>
  <si>
    <t>1B MA Zahlenreihen weiterführen</t>
  </si>
  <si>
    <t>1B EA Zahlenreihen weiterführen</t>
  </si>
  <si>
    <t>1C MA  Nachbarzahlen benennen</t>
  </si>
  <si>
    <t>1C EA Längenangaben, Nachbarn</t>
  </si>
  <si>
    <t>1D MA  Bewusstsein Dezimalsystem</t>
  </si>
  <si>
    <t>2A Zahlen korrekt darstellen</t>
  </si>
  <si>
    <t>2B MA Plättchen verschieben Stellentafel</t>
  </si>
  <si>
    <t>2B EA Auf Stellentafel spontan korrekt handeln</t>
  </si>
  <si>
    <t>2C MA Mit Plättchen Aufgabe ausführen</t>
  </si>
  <si>
    <t>2C EA Mit Plättchen optimale Zahl finden</t>
  </si>
  <si>
    <t>2D MA Addition an der Stellentafel mit Plättchen</t>
  </si>
  <si>
    <t>2D EA Übetragen mit Plättchen spontan zeigen.</t>
  </si>
</sst>
</file>

<file path=xl/styles.xml><?xml version="1.0" encoding="utf-8"?>
<styleSheet xmlns="http://schemas.openxmlformats.org/spreadsheetml/2006/main">
  <numFmts count="22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.5"/>
      <name val="Verdana"/>
      <family val="0"/>
    </font>
    <font>
      <sz val="9.75"/>
      <name val="Verdana"/>
      <family val="0"/>
    </font>
    <font>
      <sz val="9.25"/>
      <name val="Verdana"/>
      <family val="0"/>
    </font>
    <font>
      <sz val="8.25"/>
      <name val="Verdana"/>
      <family val="0"/>
    </font>
    <font>
      <b/>
      <sz val="14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textRotation="90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textRotation="180"/>
    </xf>
    <xf numFmtId="0" fontId="1" fillId="2" borderId="1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3" borderId="1" xfId="0" applyFill="1" applyBorder="1" applyAlignment="1">
      <alignment wrapText="1"/>
    </xf>
    <xf numFmtId="0" fontId="1" fillId="0" borderId="0" xfId="0" applyFont="1" applyAlignment="1">
      <alignment/>
    </xf>
    <xf numFmtId="0" fontId="12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0" fillId="3" borderId="1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275"/>
          <c:w val="0.9747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Tabelle1!$A$11:$A$19</c:f>
              <c:strCache/>
            </c:strRef>
          </c:cat>
          <c:val>
            <c:numRef>
              <c:f>Tabelle1!$AD$11:$AD$19</c:f>
              <c:numCache/>
            </c:numRef>
          </c:val>
        </c:ser>
        <c:axId val="8060625"/>
        <c:axId val="5436762"/>
      </c:barChart>
      <c:catAx>
        <c:axId val="8060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5436762"/>
        <c:crosses val="autoZero"/>
        <c:auto val="1"/>
        <c:lblOffset val="100"/>
        <c:noMultiLvlLbl val="0"/>
      </c:catAx>
      <c:valAx>
        <c:axId val="5436762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60625"/>
        <c:crossesAt val="1"/>
        <c:crossBetween val="between"/>
        <c:dispUnits/>
        <c:majorUnit val="20"/>
        <c:minorUnit val="20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Tabelle1!$A$3:$A$9</c:f>
              <c:strCache/>
            </c:strRef>
          </c:cat>
          <c:val>
            <c:numRef>
              <c:f>Tabelle1!$AD$3:$AD$9</c:f>
              <c:numCache/>
            </c:numRef>
          </c:val>
        </c:ser>
        <c:axId val="48930859"/>
        <c:axId val="37724548"/>
      </c:barChart>
      <c:catAx>
        <c:axId val="4893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Verdana"/>
                <a:ea typeface="Verdana"/>
                <a:cs typeface="Verdana"/>
              </a:defRPr>
            </a:pPr>
          </a:p>
        </c:txPr>
        <c:crossAx val="37724548"/>
        <c:crosses val="autoZero"/>
        <c:auto val="1"/>
        <c:lblOffset val="100"/>
        <c:noMultiLvlLbl val="0"/>
      </c:catAx>
      <c:valAx>
        <c:axId val="37724548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30859"/>
        <c:crossesAt val="1"/>
        <c:crossBetween val="between"/>
        <c:dispUnits/>
        <c:majorUnit val="20"/>
        <c:minorUnit val="20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Tabelle1!$A$21</c:f>
              <c:strCache>
                <c:ptCount val="1"/>
                <c:pt idx="0">
                  <c:v>Zahlenstrahl (1)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Tabelle1!$B$20:$AC$20</c:f>
              <c:strCache/>
            </c:strRef>
          </c:cat>
          <c:val>
            <c:numRef>
              <c:f>Tabelle1!$B$21:$AC$21</c:f>
              <c:numCache/>
            </c:numRef>
          </c:val>
        </c:ser>
        <c:ser>
          <c:idx val="1"/>
          <c:order val="1"/>
          <c:tx>
            <c:strRef>
              <c:f>Tabelle1!$A$22</c:f>
              <c:strCache>
                <c:ptCount val="1"/>
                <c:pt idx="0">
                  <c:v>Stellenwertsystem (2)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Tabelle1!$B$20:$AC$20</c:f>
              <c:strCache/>
            </c:strRef>
          </c:cat>
          <c:val>
            <c:numRef>
              <c:f>Tabelle1!$B$22:$AC$22</c:f>
              <c:numCache/>
            </c:numRef>
          </c:val>
        </c:ser>
        <c:axId val="3976613"/>
        <c:axId val="35789518"/>
      </c:barChart>
      <c:catAx>
        <c:axId val="3976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89518"/>
        <c:crosses val="autoZero"/>
        <c:auto val="1"/>
        <c:lblOffset val="100"/>
        <c:noMultiLvlLbl val="0"/>
      </c:catAx>
      <c:valAx>
        <c:axId val="35789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661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428625</xdr:colOff>
      <xdr:row>14</xdr:row>
      <xdr:rowOff>95250</xdr:rowOff>
    </xdr:from>
    <xdr:to>
      <xdr:col>39</xdr:col>
      <xdr:colOff>57150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13182600" y="4391025"/>
        <a:ext cx="7172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428625</xdr:colOff>
      <xdr:row>1</xdr:row>
      <xdr:rowOff>152400</xdr:rowOff>
    </xdr:from>
    <xdr:to>
      <xdr:col>39</xdr:col>
      <xdr:colOff>66675</xdr:colOff>
      <xdr:row>14</xdr:row>
      <xdr:rowOff>171450</xdr:rowOff>
    </xdr:to>
    <xdr:graphicFrame>
      <xdr:nvGraphicFramePr>
        <xdr:cNvPr id="2" name="Chart 3"/>
        <xdr:cNvGraphicFramePr/>
      </xdr:nvGraphicFramePr>
      <xdr:xfrm>
        <a:off x="13182600" y="495300"/>
        <a:ext cx="71818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438150</xdr:colOff>
      <xdr:row>25</xdr:row>
      <xdr:rowOff>28575</xdr:rowOff>
    </xdr:from>
    <xdr:to>
      <xdr:col>29</xdr:col>
      <xdr:colOff>9525</xdr:colOff>
      <xdr:row>50</xdr:row>
      <xdr:rowOff>38100</xdr:rowOff>
    </xdr:to>
    <xdr:graphicFrame>
      <xdr:nvGraphicFramePr>
        <xdr:cNvPr id="3" name="Chart 10"/>
        <xdr:cNvGraphicFramePr/>
      </xdr:nvGraphicFramePr>
      <xdr:xfrm>
        <a:off x="438150" y="6915150"/>
        <a:ext cx="117633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workbookViewId="0" topLeftCell="A1">
      <selection activeCell="P2" sqref="P2"/>
    </sheetView>
  </sheetViews>
  <sheetFormatPr defaultColWidth="11.00390625" defaultRowHeight="12.75"/>
  <cols>
    <col min="1" max="1" width="29.75390625" style="4" customWidth="1"/>
    <col min="2" max="2" width="4.625" style="0" customWidth="1"/>
    <col min="3" max="3" width="5.375" style="0" customWidth="1"/>
    <col min="4" max="29" width="4.625" style="0" customWidth="1"/>
    <col min="30" max="30" width="7.375" style="0" customWidth="1"/>
  </cols>
  <sheetData>
    <row r="1" ht="27" customHeight="1">
      <c r="A1" s="21" t="s">
        <v>10</v>
      </c>
    </row>
    <row r="2" spans="1:30" ht="84" customHeight="1">
      <c r="A2" s="3" t="s">
        <v>8</v>
      </c>
      <c r="B2" s="1" t="s">
        <v>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3"/>
      <c r="W2" s="13"/>
      <c r="X2" s="13"/>
      <c r="Y2" s="13"/>
      <c r="Z2" s="13"/>
      <c r="AA2" s="13"/>
      <c r="AB2" s="13"/>
      <c r="AC2" s="13"/>
      <c r="AD2" s="14" t="s">
        <v>9</v>
      </c>
    </row>
    <row r="3" spans="1:31" s="12" customFormat="1" ht="12.75">
      <c r="A3" s="16" t="s">
        <v>11</v>
      </c>
      <c r="B3" s="22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5">
        <f>IF(SUM(B3:L3)&gt;0,50*AVERAGE(B3:AC3),"")</f>
        <v>50</v>
      </c>
      <c r="AE3"/>
    </row>
    <row r="4" spans="1:31" s="6" customFormat="1" ht="25.5">
      <c r="A4" s="17" t="s">
        <v>12</v>
      </c>
      <c r="B4" s="13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5">
        <f aca="true" t="shared" si="0" ref="AD4:AD19">IF(SUM(B4:L4)&gt;0,50*AVERAGE(B4:AC4),"")</f>
      </c>
      <c r="AE4"/>
    </row>
    <row r="5" spans="1:31" s="6" customFormat="1" ht="12.75">
      <c r="A5" s="16" t="s">
        <v>13</v>
      </c>
      <c r="B5" s="22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5">
        <f t="shared" si="0"/>
        <v>50</v>
      </c>
      <c r="AE5"/>
    </row>
    <row r="6" spans="1:31" s="12" customFormat="1" ht="12.75">
      <c r="A6" s="18" t="s">
        <v>14</v>
      </c>
      <c r="B6" s="13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5">
        <f t="shared" si="0"/>
        <v>50</v>
      </c>
      <c r="AE6"/>
    </row>
    <row r="7" spans="1:31" s="6" customFormat="1" ht="12.75">
      <c r="A7" s="16" t="s">
        <v>15</v>
      </c>
      <c r="B7" s="22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5">
        <f t="shared" si="0"/>
        <v>100</v>
      </c>
      <c r="AE7"/>
    </row>
    <row r="8" spans="1:31" s="12" customFormat="1" ht="12.75">
      <c r="A8" s="17" t="s">
        <v>16</v>
      </c>
      <c r="B8" s="13">
        <v>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5">
        <f t="shared" si="0"/>
        <v>50</v>
      </c>
      <c r="AE8"/>
    </row>
    <row r="9" spans="1:31" s="6" customFormat="1" ht="25.5">
      <c r="A9" s="16" t="s">
        <v>17</v>
      </c>
      <c r="B9" s="22"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5">
        <f t="shared" si="0"/>
        <v>100</v>
      </c>
      <c r="AE9"/>
    </row>
    <row r="10" spans="1:31" s="12" customFormat="1" ht="12.75">
      <c r="A10" s="23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/>
    </row>
    <row r="11" spans="1:31" s="6" customFormat="1" ht="12.75">
      <c r="A11" s="7" t="s">
        <v>18</v>
      </c>
      <c r="B11" s="22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5">
        <f t="shared" si="0"/>
        <v>100</v>
      </c>
      <c r="AE11"/>
    </row>
    <row r="12" spans="1:30" ht="30.75" customHeight="1">
      <c r="A12" s="9" t="s">
        <v>19</v>
      </c>
      <c r="B12" s="22">
        <v>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5">
        <f t="shared" si="0"/>
        <v>50</v>
      </c>
    </row>
    <row r="13" spans="1:31" s="12" customFormat="1" ht="30.75" customHeight="1">
      <c r="A13" s="8" t="s">
        <v>20</v>
      </c>
      <c r="B13" s="13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5">
        <f t="shared" si="0"/>
        <v>100</v>
      </c>
      <c r="AE13"/>
    </row>
    <row r="14" spans="1:31" s="12" customFormat="1" ht="25.5">
      <c r="A14" s="9" t="s">
        <v>21</v>
      </c>
      <c r="B14" s="22">
        <v>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5">
        <f t="shared" si="0"/>
        <v>50</v>
      </c>
      <c r="AE14"/>
    </row>
    <row r="15" spans="1:31" s="12" customFormat="1" ht="25.5">
      <c r="A15" s="10" t="s">
        <v>22</v>
      </c>
      <c r="B15" s="13">
        <v>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5">
        <f t="shared" si="0"/>
        <v>50</v>
      </c>
      <c r="AE15" s="20"/>
    </row>
    <row r="16" spans="1:31" s="12" customFormat="1" ht="25.5">
      <c r="A16" s="9" t="s">
        <v>23</v>
      </c>
      <c r="B16" s="22">
        <v>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5">
        <f t="shared" si="0"/>
        <v>100</v>
      </c>
      <c r="AE16"/>
    </row>
    <row r="17" spans="1:31" s="12" customFormat="1" ht="25.5">
      <c r="A17" s="10" t="s">
        <v>24</v>
      </c>
      <c r="B17" s="13">
        <v>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15">
        <f t="shared" si="0"/>
        <v>50</v>
      </c>
      <c r="AE17"/>
    </row>
    <row r="18" spans="1:31" s="6" customFormat="1" ht="25.5">
      <c r="A18" s="7" t="s">
        <v>0</v>
      </c>
      <c r="B18" s="22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15">
        <f t="shared" si="0"/>
        <v>100</v>
      </c>
      <c r="AE18"/>
    </row>
    <row r="19" spans="1:31" s="6" customFormat="1" ht="25.5">
      <c r="A19" s="8" t="s">
        <v>1</v>
      </c>
      <c r="B19" s="13">
        <v>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15">
        <f t="shared" si="0"/>
        <v>50</v>
      </c>
      <c r="AE19"/>
    </row>
    <row r="20" spans="1:31" s="12" customFormat="1" ht="12.75">
      <c r="A20" s="4"/>
      <c r="B20" t="str">
        <f>B2</f>
        <v>Muster löschen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15">
        <f aca="true" t="shared" si="1" ref="AD18:AD25">IF(SUM(B20:L20)&gt;0,50*AVERAGE(B20:K20),"")</f>
      </c>
      <c r="AE20"/>
    </row>
    <row r="21" spans="1:31" s="6" customFormat="1" ht="12.75">
      <c r="A21" s="2" t="s">
        <v>2</v>
      </c>
      <c r="B21" s="13">
        <f>AVERAGE(B3,B5,B7,B9,)</f>
        <v>1.2</v>
      </c>
      <c r="C21" s="13">
        <f aca="true" t="shared" si="2" ref="C21:AC21">AVERAGE(C3,C5,C7,C9,)</f>
        <v>0</v>
      </c>
      <c r="D21" s="13">
        <f t="shared" si="2"/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 t="shared" si="2"/>
        <v>0</v>
      </c>
      <c r="J21" s="13">
        <f t="shared" si="2"/>
        <v>0</v>
      </c>
      <c r="K21" s="13">
        <f t="shared" si="2"/>
        <v>0</v>
      </c>
      <c r="L21" s="13">
        <f t="shared" si="2"/>
        <v>0</v>
      </c>
      <c r="M21" s="13">
        <f t="shared" si="2"/>
        <v>0</v>
      </c>
      <c r="N21" s="13">
        <f t="shared" si="2"/>
        <v>0</v>
      </c>
      <c r="O21" s="13">
        <f t="shared" si="2"/>
        <v>0</v>
      </c>
      <c r="P21" s="13">
        <f t="shared" si="2"/>
        <v>0</v>
      </c>
      <c r="Q21" s="13">
        <f t="shared" si="2"/>
        <v>0</v>
      </c>
      <c r="R21" s="13">
        <f t="shared" si="2"/>
        <v>0</v>
      </c>
      <c r="S21" s="13">
        <f t="shared" si="2"/>
        <v>0</v>
      </c>
      <c r="T21" s="13">
        <f t="shared" si="2"/>
        <v>0</v>
      </c>
      <c r="U21" s="13">
        <f t="shared" si="2"/>
        <v>0</v>
      </c>
      <c r="V21" s="13">
        <f t="shared" si="2"/>
        <v>0</v>
      </c>
      <c r="W21" s="13">
        <f t="shared" si="2"/>
        <v>0</v>
      </c>
      <c r="X21" s="13">
        <f t="shared" si="2"/>
        <v>0</v>
      </c>
      <c r="Y21" s="13">
        <f t="shared" si="2"/>
        <v>0</v>
      </c>
      <c r="Z21" s="13">
        <f t="shared" si="2"/>
        <v>0</v>
      </c>
      <c r="AA21" s="13">
        <f t="shared" si="2"/>
        <v>0</v>
      </c>
      <c r="AB21" s="13">
        <f t="shared" si="2"/>
        <v>0</v>
      </c>
      <c r="AC21" s="13">
        <f t="shared" si="2"/>
        <v>0</v>
      </c>
      <c r="AD21" s="15">
        <f t="shared" si="1"/>
        <v>6</v>
      </c>
      <c r="AE21"/>
    </row>
    <row r="22" spans="1:31" s="12" customFormat="1" ht="12.75">
      <c r="A22" s="2" t="s">
        <v>3</v>
      </c>
      <c r="B22" s="13">
        <f>AVERAGE(B11,B12,B14,B16,B18)</f>
        <v>1.6</v>
      </c>
      <c r="C22" s="13" t="e">
        <f>AVERAGE(C11,C12,C14,C16,C18)</f>
        <v>#DIV/0!</v>
      </c>
      <c r="D22" s="13" t="e">
        <f aca="true" t="shared" si="3" ref="C22:AC22">AVERAGE(D11,D12,D14,D16,D18)</f>
        <v>#DIV/0!</v>
      </c>
      <c r="E22" s="13" t="e">
        <f t="shared" si="3"/>
        <v>#DIV/0!</v>
      </c>
      <c r="F22" s="13" t="e">
        <f t="shared" si="3"/>
        <v>#DIV/0!</v>
      </c>
      <c r="G22" s="13" t="e">
        <f t="shared" si="3"/>
        <v>#DIV/0!</v>
      </c>
      <c r="H22" s="13" t="e">
        <f t="shared" si="3"/>
        <v>#DIV/0!</v>
      </c>
      <c r="I22" s="13" t="e">
        <f t="shared" si="3"/>
        <v>#DIV/0!</v>
      </c>
      <c r="J22" s="13" t="e">
        <f t="shared" si="3"/>
        <v>#DIV/0!</v>
      </c>
      <c r="K22" s="13" t="e">
        <f t="shared" si="3"/>
        <v>#DIV/0!</v>
      </c>
      <c r="L22" s="13" t="e">
        <f t="shared" si="3"/>
        <v>#DIV/0!</v>
      </c>
      <c r="M22" s="13" t="e">
        <f t="shared" si="3"/>
        <v>#DIV/0!</v>
      </c>
      <c r="N22" s="13" t="e">
        <f t="shared" si="3"/>
        <v>#DIV/0!</v>
      </c>
      <c r="O22" s="13" t="e">
        <f t="shared" si="3"/>
        <v>#DIV/0!</v>
      </c>
      <c r="P22" s="13" t="e">
        <f t="shared" si="3"/>
        <v>#DIV/0!</v>
      </c>
      <c r="Q22" s="13" t="e">
        <f t="shared" si="3"/>
        <v>#DIV/0!</v>
      </c>
      <c r="R22" s="13" t="e">
        <f t="shared" si="3"/>
        <v>#DIV/0!</v>
      </c>
      <c r="S22" s="13" t="e">
        <f t="shared" si="3"/>
        <v>#DIV/0!</v>
      </c>
      <c r="T22" s="13" t="e">
        <f t="shared" si="3"/>
        <v>#DIV/0!</v>
      </c>
      <c r="U22" s="13" t="e">
        <f t="shared" si="3"/>
        <v>#DIV/0!</v>
      </c>
      <c r="V22" s="13" t="e">
        <f t="shared" si="3"/>
        <v>#DIV/0!</v>
      </c>
      <c r="W22" s="13" t="e">
        <f t="shared" si="3"/>
        <v>#DIV/0!</v>
      </c>
      <c r="X22" s="13" t="e">
        <f t="shared" si="3"/>
        <v>#DIV/0!</v>
      </c>
      <c r="Y22" s="13" t="e">
        <f t="shared" si="3"/>
        <v>#DIV/0!</v>
      </c>
      <c r="Z22" s="13" t="e">
        <f t="shared" si="3"/>
        <v>#DIV/0!</v>
      </c>
      <c r="AA22" s="13" t="e">
        <f t="shared" si="3"/>
        <v>#DIV/0!</v>
      </c>
      <c r="AB22" s="13" t="e">
        <f t="shared" si="3"/>
        <v>#DIV/0!</v>
      </c>
      <c r="AC22" s="13" t="e">
        <f t="shared" si="3"/>
        <v>#DIV/0!</v>
      </c>
      <c r="AD22" s="15" t="e">
        <f t="shared" si="1"/>
        <v>#DIV/0!</v>
      </c>
      <c r="AE22"/>
    </row>
    <row r="23" spans="1:31" s="6" customFormat="1" ht="12.75">
      <c r="A23" s="2" t="s">
        <v>6</v>
      </c>
      <c r="B23" s="13">
        <f>COUNT(B3,B5,B7,B9,B11,B12,B14,B16,B18,)-1</f>
        <v>9</v>
      </c>
      <c r="C23" s="13">
        <f aca="true" t="shared" si="4" ref="C23:AC23">COUNT(C3,C5,C7,C9,C11,C12,C14,C16,C18,)-1</f>
        <v>0</v>
      </c>
      <c r="D23" s="13">
        <f t="shared" si="4"/>
        <v>0</v>
      </c>
      <c r="E23" s="13">
        <f t="shared" si="4"/>
        <v>0</v>
      </c>
      <c r="F23" s="13">
        <f t="shared" si="4"/>
        <v>0</v>
      </c>
      <c r="G23" s="13">
        <f t="shared" si="4"/>
        <v>0</v>
      </c>
      <c r="H23" s="13">
        <f t="shared" si="4"/>
        <v>0</v>
      </c>
      <c r="I23" s="13">
        <f t="shared" si="4"/>
        <v>0</v>
      </c>
      <c r="J23" s="13">
        <f t="shared" si="4"/>
        <v>0</v>
      </c>
      <c r="K23" s="13">
        <f t="shared" si="4"/>
        <v>0</v>
      </c>
      <c r="L23" s="13">
        <f t="shared" si="4"/>
        <v>0</v>
      </c>
      <c r="M23" s="13">
        <f t="shared" si="4"/>
        <v>0</v>
      </c>
      <c r="N23" s="13">
        <f t="shared" si="4"/>
        <v>0</v>
      </c>
      <c r="O23" s="13">
        <f t="shared" si="4"/>
        <v>0</v>
      </c>
      <c r="P23" s="13">
        <f t="shared" si="4"/>
        <v>0</v>
      </c>
      <c r="Q23" s="13">
        <f t="shared" si="4"/>
        <v>0</v>
      </c>
      <c r="R23" s="13">
        <f t="shared" si="4"/>
        <v>0</v>
      </c>
      <c r="S23" s="13">
        <f t="shared" si="4"/>
        <v>0</v>
      </c>
      <c r="T23" s="13">
        <f t="shared" si="4"/>
        <v>0</v>
      </c>
      <c r="U23" s="13">
        <f t="shared" si="4"/>
        <v>0</v>
      </c>
      <c r="V23" s="13">
        <f t="shared" si="4"/>
        <v>0</v>
      </c>
      <c r="W23" s="13">
        <f t="shared" si="4"/>
        <v>0</v>
      </c>
      <c r="X23" s="13">
        <f t="shared" si="4"/>
        <v>0</v>
      </c>
      <c r="Y23" s="13">
        <f t="shared" si="4"/>
        <v>0</v>
      </c>
      <c r="Z23" s="13">
        <f t="shared" si="4"/>
        <v>0</v>
      </c>
      <c r="AA23" s="13">
        <f t="shared" si="4"/>
        <v>0</v>
      </c>
      <c r="AB23" s="13">
        <f t="shared" si="4"/>
        <v>0</v>
      </c>
      <c r="AC23" s="13">
        <f t="shared" si="4"/>
        <v>0</v>
      </c>
      <c r="AD23" s="15">
        <f t="shared" si="1"/>
        <v>45</v>
      </c>
      <c r="AE23"/>
    </row>
    <row r="24" spans="1:31" s="12" customFormat="1" ht="12.75">
      <c r="A24" s="2" t="s">
        <v>7</v>
      </c>
      <c r="B24" s="13">
        <f>COUNT(B3:B19)-B23</f>
        <v>7</v>
      </c>
      <c r="C24" s="13">
        <f aca="true" t="shared" si="5" ref="C24:AC24">COUNT(C3:C19)-C23</f>
        <v>0</v>
      </c>
      <c r="D24" s="13">
        <f t="shared" si="5"/>
        <v>0</v>
      </c>
      <c r="E24" s="13">
        <f t="shared" si="5"/>
        <v>0</v>
      </c>
      <c r="F24" s="13">
        <f t="shared" si="5"/>
        <v>0</v>
      </c>
      <c r="G24" s="13">
        <f t="shared" si="5"/>
        <v>0</v>
      </c>
      <c r="H24" s="13">
        <f t="shared" si="5"/>
        <v>0</v>
      </c>
      <c r="I24" s="13">
        <f t="shared" si="5"/>
        <v>0</v>
      </c>
      <c r="J24" s="13">
        <f t="shared" si="5"/>
        <v>0</v>
      </c>
      <c r="K24" s="13">
        <f t="shared" si="5"/>
        <v>0</v>
      </c>
      <c r="L24" s="13">
        <f t="shared" si="5"/>
        <v>0</v>
      </c>
      <c r="M24" s="13">
        <f t="shared" si="5"/>
        <v>0</v>
      </c>
      <c r="N24" s="13">
        <f t="shared" si="5"/>
        <v>0</v>
      </c>
      <c r="O24" s="13">
        <f t="shared" si="5"/>
        <v>0</v>
      </c>
      <c r="P24" s="13">
        <f t="shared" si="5"/>
        <v>0</v>
      </c>
      <c r="Q24" s="13">
        <f t="shared" si="5"/>
        <v>0</v>
      </c>
      <c r="R24" s="13">
        <f t="shared" si="5"/>
        <v>0</v>
      </c>
      <c r="S24" s="13">
        <f t="shared" si="5"/>
        <v>0</v>
      </c>
      <c r="T24" s="13">
        <f t="shared" si="5"/>
        <v>0</v>
      </c>
      <c r="U24" s="13">
        <f t="shared" si="5"/>
        <v>0</v>
      </c>
      <c r="V24" s="13">
        <f t="shared" si="5"/>
        <v>0</v>
      </c>
      <c r="W24" s="13">
        <f t="shared" si="5"/>
        <v>0</v>
      </c>
      <c r="X24" s="13">
        <f t="shared" si="5"/>
        <v>0</v>
      </c>
      <c r="Y24" s="13">
        <f t="shared" si="5"/>
        <v>0</v>
      </c>
      <c r="Z24" s="13">
        <f t="shared" si="5"/>
        <v>0</v>
      </c>
      <c r="AA24" s="13">
        <f t="shared" si="5"/>
        <v>0</v>
      </c>
      <c r="AB24" s="13">
        <f t="shared" si="5"/>
        <v>0</v>
      </c>
      <c r="AC24" s="13">
        <f t="shared" si="5"/>
        <v>0</v>
      </c>
      <c r="AD24" s="15"/>
      <c r="AE24"/>
    </row>
    <row r="25" spans="1:31" s="6" customFormat="1" ht="12.75">
      <c r="A25" s="2" t="s">
        <v>5</v>
      </c>
      <c r="B25" s="13">
        <f>IF(SUM(B3:B19)&gt;1,SUM(B3:B19),"")</f>
        <v>21</v>
      </c>
      <c r="C25" s="13">
        <f>IF(SUM(C3:C19)&gt;1,SUM(C3:C19),"")</f>
      </c>
      <c r="D25" s="13">
        <f aca="true" t="shared" si="6" ref="D25:AC25">IF(SUM(D3:D19)&gt;1,SUM(D3:D19),"")</f>
      </c>
      <c r="E25" s="13">
        <f t="shared" si="6"/>
      </c>
      <c r="F25" s="13">
        <f t="shared" si="6"/>
      </c>
      <c r="G25" s="13">
        <f t="shared" si="6"/>
      </c>
      <c r="H25" s="13">
        <f t="shared" si="6"/>
      </c>
      <c r="I25" s="13">
        <f t="shared" si="6"/>
      </c>
      <c r="J25" s="13">
        <f t="shared" si="6"/>
      </c>
      <c r="K25" s="13">
        <f t="shared" si="6"/>
      </c>
      <c r="L25" s="13">
        <f t="shared" si="6"/>
      </c>
      <c r="M25" s="13">
        <f t="shared" si="6"/>
      </c>
      <c r="N25" s="13">
        <f t="shared" si="6"/>
      </c>
      <c r="O25" s="13">
        <f t="shared" si="6"/>
      </c>
      <c r="P25" s="13">
        <f t="shared" si="6"/>
      </c>
      <c r="Q25" s="13">
        <f t="shared" si="6"/>
      </c>
      <c r="R25" s="13">
        <f t="shared" si="6"/>
      </c>
      <c r="S25" s="13">
        <f t="shared" si="6"/>
      </c>
      <c r="T25" s="13">
        <f t="shared" si="6"/>
      </c>
      <c r="U25" s="13">
        <f t="shared" si="6"/>
      </c>
      <c r="V25" s="13">
        <f t="shared" si="6"/>
      </c>
      <c r="W25" s="13">
        <f t="shared" si="6"/>
      </c>
      <c r="X25" s="13">
        <f t="shared" si="6"/>
      </c>
      <c r="Y25" s="13">
        <f t="shared" si="6"/>
      </c>
      <c r="Z25" s="13">
        <f t="shared" si="6"/>
      </c>
      <c r="AA25" s="13">
        <f t="shared" si="6"/>
      </c>
      <c r="AB25" s="13">
        <f t="shared" si="6"/>
      </c>
      <c r="AC25" s="13">
        <f t="shared" si="6"/>
      </c>
      <c r="AD25" s="15">
        <f>IF(SUM(B25:L25)&gt;0,AVERAGE(B25:AC25),"")</f>
        <v>21</v>
      </c>
      <c r="AE25"/>
    </row>
  </sheetData>
  <printOptions/>
  <pageMargins left="0.7480314960629921" right="0.7480314960629921" top="0.3937007874015748" bottom="0.3937007874015748" header="0.5118110236220472" footer="0.511811023622047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 Wälti</dc:creator>
  <cp:keywords/>
  <dc:description/>
  <cp:lastModifiedBy>Beat Wälti</cp:lastModifiedBy>
  <cp:lastPrinted>2008-10-20T09:22:45Z</cp:lastPrinted>
  <dcterms:created xsi:type="dcterms:W3CDTF">2005-07-25T09:25:38Z</dcterms:created>
  <dcterms:modified xsi:type="dcterms:W3CDTF">2005-09-05T07:31:54Z</dcterms:modified>
  <cp:category/>
  <cp:version/>
  <cp:contentType/>
  <cp:contentStatus/>
</cp:coreProperties>
</file>